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062442C6-B4E4-4FA7-8F6C-5568045F4483}" xr6:coauthVersionLast="47" xr6:coauthVersionMax="47" xr10:uidLastSave="{00000000-0000-0000-0000-000000000000}"/>
  <bookViews>
    <workbookView xWindow="20370" yWindow="-120" windowWidth="24240" windowHeight="13140" tabRatio="781" xr2:uid="{00000000-000D-0000-FFFF-FFFF00000000}"/>
  </bookViews>
  <sheets>
    <sheet name="Execução Orç Mensal - Maio 2021" sheetId="18" r:id="rId1"/>
  </sheets>
  <definedNames>
    <definedName name="_xlnm.Print_Area" localSheetId="0">'Execução Orç Mensal - Maio 2021'!$A$1:$G$26</definedName>
  </definedNames>
  <calcPr calcId="191029"/>
</workbook>
</file>

<file path=xl/calcChain.xml><?xml version="1.0" encoding="utf-8"?>
<calcChain xmlns="http://schemas.openxmlformats.org/spreadsheetml/2006/main">
  <c r="D12" i="18" l="1"/>
  <c r="C12" i="18"/>
  <c r="D10" i="18"/>
  <c r="D16" i="18" s="1"/>
  <c r="C10" i="18"/>
  <c r="E14" i="18" s="1"/>
  <c r="E15" i="18" l="1"/>
  <c r="E12" i="18"/>
  <c r="E11" i="18"/>
  <c r="E13" i="18"/>
  <c r="E10" i="18"/>
</calcChain>
</file>

<file path=xl/sharedStrings.xml><?xml version="1.0" encoding="utf-8"?>
<sst xmlns="http://schemas.openxmlformats.org/spreadsheetml/2006/main" count="22" uniqueCount="22">
  <si>
    <t>Realizado</t>
  </si>
  <si>
    <t>Receitas</t>
  </si>
  <si>
    <t>Despesas</t>
  </si>
  <si>
    <t>Pessoal</t>
  </si>
  <si>
    <t>Insumos e despesas gerais</t>
  </si>
  <si>
    <t>Investimentos</t>
  </si>
  <si>
    <t>Contrato de gestão/Termo aditivo</t>
  </si>
  <si>
    <t>Unidade gerida: Hospital de Campanha para Enfrentamento do Coronavírus - Goiânia</t>
  </si>
  <si>
    <t>Fonte: DAF/HCAMP GCPLAN/AGIR e CORC/AGIR</t>
  </si>
  <si>
    <t>SALDO</t>
  </si>
  <si>
    <t>1º semestre/2021</t>
  </si>
  <si>
    <t>Orçamento 2021</t>
  </si>
  <si>
    <t>Realizado mai/2021</t>
  </si>
  <si>
    <t>Contrato de Gestão nº: Contrato Nº 02/2021 - SES</t>
  </si>
  <si>
    <t xml:space="preserve">Vigência do Contrato de Gestão / Termo Aditivo: 02/03/2021 a 02/07/2021 </t>
  </si>
  <si>
    <t>Valor do repasse mensal do Contrato de Gestão / Termo Aditivo: R$ 9.564.376,95</t>
  </si>
  <si>
    <t xml:space="preserve">Contrato de Gestão 02/2021 SES/GO - (Valor estimado R$ 57.386.261,70) - Vigência: a partir da data de publicação do resumo do ajuste na imprensa oficial (Diário Oficial nº 23.493, de 02 de março de 2021) até o dia 02/07/2021. </t>
  </si>
  <si>
    <t>1. Receita refere-se a: Recurso mensal para custeio, previsto no Contrato de Gestão Emergencial 02/2021- SES/GO, na "CLÁUSULA OITAVA – DO REPASSE DE RECURSOS"</t>
  </si>
  <si>
    <t>2 - "CLÁUSULA OITAVA – DO REPASSE DE RECURSOS 8.1. Durante o período que compreende a vigência do presente ajuste, o valor a ser repassado pelo PARCEIRO PÚBLICO compreenderá o total de parcelas mensais estimadas em R$ 9.564.376,95 (nove milhões, quinhentos e sessenta e quatro mil trezentos e setenta e seis reais e noventa e cinco centavos), respeitando a Programação de Desembolso Financeiro, devendo o primeiro repasse ocorrer no prazo máximo de 30 (trinta) dias contados da outorga e os demais até o 5º dia útil de cada mês, observada a proporcionalidade do período dos serviços prestados durante a vigência contratual."</t>
  </si>
  <si>
    <t>PLANILHA DE EXECUCÃO ORÇAMENTARIA - COMPETÊNCIA: MAIO/2021</t>
  </si>
  <si>
    <t>Organização Social: Associação de Gestão, Inovação e Resultados em Saúde - AGIR</t>
  </si>
  <si>
    <t>Notas: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</si>
</sst>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[$R$ -416]#,##0.00"/>
    <numFmt numFmtId="165" formatCode="&quot;R$&quot;\ #,##0.00"/>
  </numFmts>
  <fonts count="11" x14ac:knownFonts="1">
    <font>
      <sz val="10"/>
      <color rgb="FF000000"/>
      <name val="Arial"/>
      <charset val="1"/>
    </font>
    <font>
      <sz val="8"/>
      <color rgb="FFFFFFFF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  <font>
      <sz val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rgb="FF96969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3" fillId="4" borderId="0" xfId="0" applyFont="1" applyFill="1" applyAlignment="1">
      <alignment horizontal="left"/>
    </xf>
    <xf numFmtId="164" fontId="5" fillId="4" borderId="3" xfId="0" applyNumberFormat="1" applyFont="1" applyFill="1" applyBorder="1" applyAlignment="1">
      <alignment horizontal="right"/>
    </xf>
    <xf numFmtId="10" fontId="3" fillId="4" borderId="7" xfId="1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right"/>
    </xf>
    <xf numFmtId="0" fontId="3" fillId="4" borderId="0" xfId="0" applyFont="1" applyFill="1"/>
    <xf numFmtId="0" fontId="8" fillId="4" borderId="0" xfId="0" applyFont="1" applyFill="1" applyAlignment="1">
      <alignment horizontal="left"/>
    </xf>
    <xf numFmtId="0" fontId="1" fillId="3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10" fontId="6" fillId="4" borderId="3" xfId="1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164" fontId="3" fillId="4" borderId="6" xfId="0" applyNumberFormat="1" applyFont="1" applyFill="1" applyBorder="1" applyAlignment="1">
      <alignment horizontal="right"/>
    </xf>
    <xf numFmtId="0" fontId="5" fillId="4" borderId="14" xfId="0" applyFont="1" applyFill="1" applyBorder="1" applyAlignment="1">
      <alignment horizontal="left"/>
    </xf>
    <xf numFmtId="164" fontId="2" fillId="4" borderId="4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8" fontId="5" fillId="4" borderId="5" xfId="0" applyNumberFormat="1" applyFont="1" applyFill="1" applyBorder="1" applyAlignment="1">
      <alignment horizontal="right"/>
    </xf>
    <xf numFmtId="0" fontId="0" fillId="4" borderId="0" xfId="0" applyFill="1"/>
    <xf numFmtId="164" fontId="3" fillId="4" borderId="1" xfId="0" applyNumberFormat="1" applyFont="1" applyFill="1" applyBorder="1" applyAlignment="1">
      <alignment horizontal="right"/>
    </xf>
    <xf numFmtId="164" fontId="6" fillId="4" borderId="3" xfId="0" applyNumberFormat="1" applyFont="1" applyFill="1" applyBorder="1" applyAlignment="1">
      <alignment horizontal="right"/>
    </xf>
    <xf numFmtId="165" fontId="0" fillId="4" borderId="0" xfId="0" applyNumberFormat="1" applyFill="1"/>
    <xf numFmtId="164" fontId="2" fillId="4" borderId="2" xfId="0" applyNumberFormat="1" applyFont="1" applyFill="1" applyBorder="1" applyAlignment="1">
      <alignment horizontal="right"/>
    </xf>
    <xf numFmtId="0" fontId="7" fillId="4" borderId="0" xfId="0" applyFont="1" applyFill="1" applyAlignment="1">
      <alignment horizontal="justify"/>
    </xf>
    <xf numFmtId="164" fontId="3" fillId="4" borderId="8" xfId="0" applyNumberFormat="1" applyFont="1" applyFill="1" applyBorder="1" applyAlignment="1">
      <alignment horizontal="right"/>
    </xf>
    <xf numFmtId="164" fontId="7" fillId="4" borderId="0" xfId="3" applyNumberFormat="1" applyFont="1" applyFill="1" applyAlignment="1">
      <alignment horizontal="justify"/>
    </xf>
    <xf numFmtId="0" fontId="7" fillId="4" borderId="13" xfId="0" applyFont="1" applyFill="1" applyBorder="1" applyAlignment="1">
      <alignment horizontal="left"/>
    </xf>
    <xf numFmtId="0" fontId="7" fillId="4" borderId="0" xfId="0" applyFont="1" applyFill="1" applyAlignment="1">
      <alignment horizontal="justify" vertical="justify" wrapText="1"/>
    </xf>
    <xf numFmtId="0" fontId="3" fillId="5" borderId="12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6" fillId="7" borderId="14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7" fillId="4" borderId="0" xfId="0" applyFont="1" applyFill="1" applyAlignment="1">
      <alignment horizontal="justify" vertical="top" wrapText="1"/>
    </xf>
    <xf numFmtId="0" fontId="7" fillId="4" borderId="0" xfId="0" applyFont="1" applyFill="1" applyAlignment="1">
      <alignment horizontal="justify"/>
    </xf>
    <xf numFmtId="0" fontId="0" fillId="4" borderId="0" xfId="0" applyFill="1" applyBorder="1"/>
    <xf numFmtId="0" fontId="7" fillId="4" borderId="0" xfId="0" applyFont="1" applyFill="1" applyBorder="1" applyAlignment="1">
      <alignment horizontal="left"/>
    </xf>
  </cellXfs>
  <cellStyles count="4">
    <cellStyle name="Normal" xfId="0" builtinId="0"/>
    <cellStyle name="Porcentagem" xfId="1" builtinId="5"/>
    <cellStyle name="Vírgula" xfId="3" builtinId="3"/>
    <cellStyle name="Vírgula 2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1314450</xdr:colOff>
      <xdr:row>0</xdr:row>
      <xdr:rowOff>123825</xdr:rowOff>
    </xdr:from>
    <xdr:to>
      <xdr:col>5</xdr:col>
      <xdr:colOff>28575</xdr:colOff>
      <xdr:row>0</xdr:row>
      <xdr:rowOff>731075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" y="123825"/>
          <a:ext cx="3400425" cy="60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0</xdr:row>
      <xdr:rowOff>180975</xdr:rowOff>
    </xdr:from>
    <xdr:to>
      <xdr:col>1</xdr:col>
      <xdr:colOff>1016143</xdr:colOff>
      <xdr:row>0</xdr:row>
      <xdr:rowOff>704850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101614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24"/>
  <sheetViews>
    <sheetView tabSelected="1" zoomScaleNormal="100" zoomScaleSheetLayoutView="100" workbookViewId="0">
      <selection activeCell="H18" sqref="H18"/>
    </sheetView>
  </sheetViews>
  <sheetFormatPr defaultRowHeight="12.75" x14ac:dyDescent="0.2"/>
  <cols>
    <col min="1" max="1" width="1.7109375" style="19" customWidth="1"/>
    <col min="2" max="2" width="34.85546875" style="19" customWidth="1"/>
    <col min="3" max="3" width="13.28515625" style="19" customWidth="1"/>
    <col min="4" max="4" width="14.42578125" style="19" bestFit="1" customWidth="1"/>
    <col min="5" max="5" width="7.7109375" style="19" bestFit="1" customWidth="1"/>
    <col min="6" max="7" width="9.140625" style="19"/>
    <col min="8" max="8" width="94.7109375" style="19" customWidth="1"/>
    <col min="9" max="16384" width="9.140625" style="19"/>
  </cols>
  <sheetData>
    <row r="1" spans="2:11" ht="66" customHeight="1" x14ac:dyDescent="0.2">
      <c r="B1" s="1"/>
      <c r="C1" s="5"/>
      <c r="D1" s="5"/>
      <c r="E1" s="5"/>
    </row>
    <row r="2" spans="2:11" x14ac:dyDescent="0.2">
      <c r="B2" s="29" t="s">
        <v>20</v>
      </c>
      <c r="C2" s="30"/>
      <c r="D2" s="30"/>
      <c r="E2" s="31"/>
    </row>
    <row r="3" spans="2:11" x14ac:dyDescent="0.2">
      <c r="B3" s="32" t="s">
        <v>7</v>
      </c>
      <c r="C3" s="33"/>
      <c r="D3" s="33"/>
      <c r="E3" s="34"/>
    </row>
    <row r="4" spans="2:11" x14ac:dyDescent="0.2">
      <c r="B4" s="32" t="s">
        <v>13</v>
      </c>
      <c r="C4" s="33"/>
      <c r="D4" s="33"/>
      <c r="E4" s="34"/>
    </row>
    <row r="5" spans="2:11" x14ac:dyDescent="0.2">
      <c r="B5" s="32" t="s">
        <v>14</v>
      </c>
      <c r="C5" s="33"/>
      <c r="D5" s="33"/>
      <c r="E5" s="34"/>
    </row>
    <row r="6" spans="2:11" x14ac:dyDescent="0.2">
      <c r="B6" s="35" t="s">
        <v>15</v>
      </c>
      <c r="C6" s="36"/>
      <c r="D6" s="36"/>
      <c r="E6" s="37"/>
    </row>
    <row r="7" spans="2:11" x14ac:dyDescent="0.2">
      <c r="B7" s="6"/>
      <c r="C7" s="5"/>
      <c r="D7" s="5"/>
      <c r="E7" s="5"/>
    </row>
    <row r="8" spans="2:11" x14ac:dyDescent="0.2">
      <c r="B8" s="38" t="s">
        <v>19</v>
      </c>
      <c r="C8" s="39"/>
      <c r="D8" s="39"/>
      <c r="E8" s="40"/>
    </row>
    <row r="9" spans="2:11" x14ac:dyDescent="0.2">
      <c r="B9" s="15" t="s">
        <v>10</v>
      </c>
      <c r="C9" s="7" t="s">
        <v>11</v>
      </c>
      <c r="D9" s="8" t="s">
        <v>12</v>
      </c>
      <c r="E9" s="9" t="s">
        <v>0</v>
      </c>
    </row>
    <row r="10" spans="2:11" x14ac:dyDescent="0.2">
      <c r="B10" s="16" t="s">
        <v>1</v>
      </c>
      <c r="C10" s="4">
        <f>SUM(C11:C11)</f>
        <v>57386261.700000003</v>
      </c>
      <c r="D10" s="2">
        <f>D11</f>
        <v>9622035.3599999994</v>
      </c>
      <c r="E10" s="10">
        <f t="shared" ref="E10:E15" si="0">D10/$C$10</f>
        <v>0.16767140906130845</v>
      </c>
    </row>
    <row r="11" spans="2:11" x14ac:dyDescent="0.2">
      <c r="B11" s="17" t="s">
        <v>6</v>
      </c>
      <c r="C11" s="20">
        <v>57386261.700000003</v>
      </c>
      <c r="D11" s="12">
        <v>9622035.3599999994</v>
      </c>
      <c r="E11" s="10">
        <f t="shared" si="0"/>
        <v>0.16767140906130845</v>
      </c>
    </row>
    <row r="12" spans="2:11" x14ac:dyDescent="0.2">
      <c r="B12" s="16" t="s">
        <v>2</v>
      </c>
      <c r="C12" s="21">
        <f>SUM(C13:C15)</f>
        <v>57386261.699999996</v>
      </c>
      <c r="D12" s="2">
        <f>SUM(D13:D15)</f>
        <v>14181716.140000001</v>
      </c>
      <c r="E12" s="10">
        <f t="shared" si="0"/>
        <v>0.24712737369334514</v>
      </c>
      <c r="H12" s="22"/>
    </row>
    <row r="13" spans="2:11" x14ac:dyDescent="0.2">
      <c r="B13" s="17" t="s">
        <v>3</v>
      </c>
      <c r="C13" s="20">
        <v>37525562.159999996</v>
      </c>
      <c r="D13" s="25">
        <v>5547822.9100000001</v>
      </c>
      <c r="E13" s="10">
        <f t="shared" si="0"/>
        <v>9.6675105602845007E-2</v>
      </c>
    </row>
    <row r="14" spans="2:11" x14ac:dyDescent="0.2">
      <c r="B14" s="17" t="s">
        <v>4</v>
      </c>
      <c r="C14" s="20">
        <v>19860699.539999999</v>
      </c>
      <c r="D14" s="20">
        <v>8633893.2300000004</v>
      </c>
      <c r="E14" s="10">
        <f t="shared" si="0"/>
        <v>0.15045226809050014</v>
      </c>
      <c r="H14" s="43"/>
      <c r="I14" s="43"/>
      <c r="J14" s="43"/>
      <c r="K14" s="43"/>
    </row>
    <row r="15" spans="2:11" x14ac:dyDescent="0.2">
      <c r="B15" s="11" t="s">
        <v>5</v>
      </c>
      <c r="C15" s="20">
        <v>0</v>
      </c>
      <c r="D15" s="23">
        <v>0</v>
      </c>
      <c r="E15" s="10">
        <f t="shared" si="0"/>
        <v>0</v>
      </c>
      <c r="H15" s="43"/>
      <c r="I15" s="43"/>
      <c r="J15" s="43"/>
      <c r="K15" s="43"/>
    </row>
    <row r="16" spans="2:11" x14ac:dyDescent="0.2">
      <c r="B16" s="13" t="s">
        <v>9</v>
      </c>
      <c r="C16" s="14"/>
      <c r="D16" s="18">
        <f>D10-D12</f>
        <v>-4559680.7800000012</v>
      </c>
      <c r="E16" s="3"/>
      <c r="H16" s="43"/>
      <c r="I16" s="43"/>
      <c r="J16" s="43"/>
      <c r="K16" s="43"/>
    </row>
    <row r="17" spans="2:11" x14ac:dyDescent="0.2">
      <c r="B17" s="27" t="s">
        <v>8</v>
      </c>
      <c r="C17" s="27"/>
      <c r="D17" s="27"/>
      <c r="E17" s="27"/>
      <c r="H17" s="44"/>
      <c r="I17" s="44"/>
      <c r="J17" s="44"/>
      <c r="K17" s="44"/>
    </row>
    <row r="18" spans="2:11" x14ac:dyDescent="0.2">
      <c r="B18" s="24"/>
      <c r="C18" s="24"/>
      <c r="D18" s="26"/>
      <c r="E18" s="24"/>
      <c r="H18" s="43"/>
      <c r="I18" s="43"/>
      <c r="J18" s="43"/>
      <c r="K18" s="43"/>
    </row>
    <row r="19" spans="2:11" x14ac:dyDescent="0.2">
      <c r="B19" s="42" t="s">
        <v>21</v>
      </c>
      <c r="C19" s="42"/>
      <c r="D19" s="42"/>
      <c r="E19" s="42"/>
      <c r="H19" s="43"/>
      <c r="I19" s="43"/>
      <c r="J19" s="43"/>
      <c r="K19" s="43"/>
    </row>
    <row r="20" spans="2:11" ht="12.75" customHeight="1" x14ac:dyDescent="0.2">
      <c r="B20" s="24"/>
      <c r="C20" s="24"/>
      <c r="D20" s="24"/>
      <c r="E20" s="24"/>
    </row>
    <row r="21" spans="2:11" ht="39" customHeight="1" x14ac:dyDescent="0.2">
      <c r="B21" s="41" t="s">
        <v>16</v>
      </c>
      <c r="C21" s="41"/>
      <c r="D21" s="41"/>
      <c r="E21" s="41"/>
      <c r="G21" s="41"/>
      <c r="H21" s="41"/>
      <c r="I21" s="41"/>
      <c r="J21" s="41"/>
    </row>
    <row r="22" spans="2:11" ht="27" customHeight="1" x14ac:dyDescent="0.2">
      <c r="B22" s="41" t="s">
        <v>17</v>
      </c>
      <c r="C22" s="41"/>
      <c r="D22" s="41"/>
      <c r="E22" s="41"/>
      <c r="G22" s="41"/>
      <c r="H22" s="41"/>
      <c r="I22" s="41"/>
      <c r="J22" s="41"/>
    </row>
    <row r="23" spans="2:11" ht="78.75" customHeight="1" x14ac:dyDescent="0.2">
      <c r="B23" s="28" t="s">
        <v>18</v>
      </c>
      <c r="C23" s="28"/>
      <c r="D23" s="28"/>
      <c r="E23" s="28"/>
      <c r="G23" s="28"/>
      <c r="H23" s="28"/>
      <c r="I23" s="28"/>
      <c r="J23" s="28"/>
    </row>
    <row r="24" spans="2:11" x14ac:dyDescent="0.2">
      <c r="B24" s="28"/>
      <c r="C24" s="28"/>
      <c r="D24" s="28"/>
      <c r="E24" s="28"/>
      <c r="G24" s="28"/>
      <c r="H24" s="28"/>
      <c r="I24" s="28"/>
      <c r="J24" s="28"/>
    </row>
  </sheetData>
  <mergeCells count="15">
    <mergeCell ref="H17:K17"/>
    <mergeCell ref="G21:J21"/>
    <mergeCell ref="G22:J22"/>
    <mergeCell ref="G23:J24"/>
    <mergeCell ref="B17:E17"/>
    <mergeCell ref="B19:E19"/>
    <mergeCell ref="B21:E21"/>
    <mergeCell ref="B22:E22"/>
    <mergeCell ref="B23:E24"/>
    <mergeCell ref="B8:E8"/>
    <mergeCell ref="B2:E2"/>
    <mergeCell ref="B3:E3"/>
    <mergeCell ref="B4:E4"/>
    <mergeCell ref="B5:E5"/>
    <mergeCell ref="B6:E6"/>
  </mergeCells>
  <phoneticPr fontId="10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Orç Mensal - Maio 2021</vt:lpstr>
      <vt:lpstr>'Execução Orç Mensal - Maio 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Giovani Lima de Souza</cp:lastModifiedBy>
  <cp:revision>0</cp:revision>
  <cp:lastPrinted>2021-07-29T14:21:17Z</cp:lastPrinted>
  <dcterms:created xsi:type="dcterms:W3CDTF">2021-01-07T13:19:12Z</dcterms:created>
  <dcterms:modified xsi:type="dcterms:W3CDTF">2021-07-29T14:21:27Z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